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570" windowHeight="12015"/>
  </bookViews>
  <sheets>
    <sheet name="VORSCHAU" sheetId="1" r:id="rId1"/>
  </sheets>
  <calcPr calcId="125725"/>
</workbook>
</file>

<file path=xl/calcChain.xml><?xml version="1.0" encoding="utf-8"?>
<calcChain xmlns="http://schemas.openxmlformats.org/spreadsheetml/2006/main">
  <c r="B15" i="1"/>
  <c r="D8"/>
  <c r="D5"/>
  <c r="D6"/>
  <c r="B13" l="1"/>
  <c r="B14" s="1"/>
  <c r="B17" s="1"/>
</calcChain>
</file>

<file path=xl/sharedStrings.xml><?xml version="1.0" encoding="utf-8"?>
<sst xmlns="http://schemas.openxmlformats.org/spreadsheetml/2006/main" count="23" uniqueCount="23">
  <si>
    <t>Grundgebühr</t>
  </si>
  <si>
    <t>Betrag pro KW</t>
  </si>
  <si>
    <t>Betrag pro ÜGPkt.</t>
  </si>
  <si>
    <t xml:space="preserve"> </t>
  </si>
  <si>
    <t>Zuschlag</t>
  </si>
  <si>
    <t xml:space="preserve"> 50 % bei Nicht-Bregenzern</t>
  </si>
  <si>
    <t>100% bei Ausländern</t>
  </si>
  <si>
    <t>1 KW = 1,36 PS</t>
  </si>
  <si>
    <t>Abweichung (über 5 m lang)</t>
  </si>
  <si>
    <t>Abweichung (über 2,5 m breit)</t>
  </si>
  <si>
    <t>Vorschreibungsbetrag</t>
  </si>
  <si>
    <t>Zwischensumme</t>
  </si>
  <si>
    <t>Liegeplatz Gebührenkalkulation</t>
  </si>
  <si>
    <t xml:space="preserve">Sporthafen Bregenz </t>
  </si>
  <si>
    <t>Stand 2011</t>
  </si>
  <si>
    <t xml:space="preserve">Länge in Meter </t>
  </si>
  <si>
    <t xml:space="preserve">Breite in Meter </t>
  </si>
  <si>
    <t>Wasserzins neu</t>
  </si>
  <si>
    <t>WasserzinsGrundgebühr</t>
  </si>
  <si>
    <t xml:space="preserve">Wasserzins je Meter Breite </t>
  </si>
  <si>
    <t>Motorleistung in KW</t>
  </si>
  <si>
    <t xml:space="preserve">Bitte nur gelbe Felder erfassen </t>
  </si>
  <si>
    <t>Übergrößenzuschlagspunkte</t>
  </si>
</sst>
</file>

<file path=xl/styles.xml><?xml version="1.0" encoding="utf-8"?>
<styleSheet xmlns="http://schemas.openxmlformats.org/spreadsheetml/2006/main">
  <numFmts count="2">
    <numFmt numFmtId="167" formatCode="&quot;öS&quot;\ #,##0.00;[Red]\-&quot;öS&quot;\ #,##0.00"/>
    <numFmt numFmtId="178" formatCode="_-[$€-C07]\ * #,##0.00_-;\-[$€-C07]\ * #,##0.00_-;_-[$€-C07]\ * &quot;-&quot;??_-;_-@_-"/>
  </numFmts>
  <fonts count="5">
    <font>
      <sz val="10"/>
      <name val="MS Sans Serif"/>
    </font>
    <font>
      <sz val="10"/>
      <name val="MS Sans Serif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5">
    <xf numFmtId="0" fontId="0" fillId="0" borderId="0" xfId="0"/>
    <xf numFmtId="39" fontId="0" fillId="0" borderId="0" xfId="0" applyNumberFormat="1"/>
    <xf numFmtId="0" fontId="2" fillId="0" borderId="0" xfId="0" applyFont="1"/>
    <xf numFmtId="39" fontId="2" fillId="0" borderId="0" xfId="0" applyNumberFormat="1" applyFont="1"/>
    <xf numFmtId="0" fontId="3" fillId="0" borderId="0" xfId="0" applyFont="1"/>
    <xf numFmtId="178" fontId="2" fillId="0" borderId="0" xfId="2" applyNumberFormat="1" applyFont="1"/>
    <xf numFmtId="39" fontId="2" fillId="2" borderId="0" xfId="0" applyNumberFormat="1" applyFont="1" applyFill="1"/>
    <xf numFmtId="4" fontId="2" fillId="2" borderId="0" xfId="0" applyNumberFormat="1" applyFont="1" applyFill="1" applyAlignment="1">
      <alignment horizontal="right" wrapText="1"/>
    </xf>
    <xf numFmtId="0" fontId="4" fillId="0" borderId="1" xfId="0" applyFont="1" applyBorder="1"/>
    <xf numFmtId="178" fontId="4" fillId="0" borderId="2" xfId="2" applyNumberFormat="1" applyFont="1" applyBorder="1"/>
    <xf numFmtId="0" fontId="2" fillId="2" borderId="0" xfId="0" applyFont="1" applyFill="1"/>
    <xf numFmtId="0" fontId="4" fillId="0" borderId="0" xfId="0" applyFont="1" applyBorder="1"/>
    <xf numFmtId="178" fontId="4" fillId="0" borderId="0" xfId="2" applyNumberFormat="1" applyFont="1" applyBorder="1"/>
    <xf numFmtId="0" fontId="0" fillId="2" borderId="0" xfId="0" applyFill="1"/>
    <xf numFmtId="40" fontId="2" fillId="0" borderId="0" xfId="1" applyFont="1"/>
  </cellXfs>
  <cellStyles count="3">
    <cellStyle name="Dezimal" xfId="1" builtinId="3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B8" sqref="B8"/>
    </sheetView>
  </sheetViews>
  <sheetFormatPr baseColWidth="10" defaultRowHeight="12.75"/>
  <cols>
    <col min="1" max="1" width="25.85546875" customWidth="1"/>
    <col min="2" max="2" width="14.42578125" style="1" customWidth="1"/>
    <col min="3" max="3" width="28.85546875" customWidth="1"/>
  </cols>
  <sheetData>
    <row r="1" spans="1:5" ht="20.25">
      <c r="A1" s="4" t="s">
        <v>12</v>
      </c>
      <c r="B1" s="3"/>
      <c r="C1" s="2"/>
      <c r="D1" s="2" t="s">
        <v>14</v>
      </c>
      <c r="E1" s="2"/>
    </row>
    <row r="2" spans="1:5">
      <c r="A2" s="2" t="s">
        <v>13</v>
      </c>
      <c r="B2" s="3"/>
      <c r="C2" s="2"/>
      <c r="D2" s="2"/>
      <c r="E2" s="2"/>
    </row>
    <row r="3" spans="1:5">
      <c r="A3" s="2"/>
      <c r="B3" s="10" t="s">
        <v>21</v>
      </c>
      <c r="C3" s="13"/>
      <c r="D3" s="2"/>
      <c r="E3" s="2"/>
    </row>
    <row r="4" spans="1:5">
      <c r="A4" s="2"/>
      <c r="B4" s="3"/>
      <c r="C4" s="2"/>
      <c r="D4" s="2"/>
      <c r="E4" s="2"/>
    </row>
    <row r="5" spans="1:5">
      <c r="A5" s="2" t="s">
        <v>15</v>
      </c>
      <c r="B5" s="6">
        <v>0</v>
      </c>
      <c r="C5" s="2" t="s">
        <v>8</v>
      </c>
      <c r="D5" s="3">
        <f>IF((B5-5)&gt;0,B5-5,0)</f>
        <v>0</v>
      </c>
      <c r="E5" s="2"/>
    </row>
    <row r="6" spans="1:5">
      <c r="A6" s="2" t="s">
        <v>16</v>
      </c>
      <c r="B6" s="6">
        <v>0</v>
      </c>
      <c r="C6" s="2" t="s">
        <v>9</v>
      </c>
      <c r="D6" s="3">
        <f>IF((B6-2.5)&gt;0,B6-2.5,0)</f>
        <v>0</v>
      </c>
      <c r="E6" s="2"/>
    </row>
    <row r="7" spans="1:5">
      <c r="A7" s="2"/>
      <c r="B7" s="3"/>
      <c r="C7" s="2"/>
      <c r="D7" s="2"/>
      <c r="E7" s="2"/>
    </row>
    <row r="8" spans="1:5">
      <c r="A8" s="2" t="s">
        <v>20</v>
      </c>
      <c r="B8" s="7">
        <v>0</v>
      </c>
      <c r="C8" s="2" t="s">
        <v>7</v>
      </c>
      <c r="D8" s="2">
        <f>B8*1.36</f>
        <v>0</v>
      </c>
      <c r="E8" s="2"/>
    </row>
    <row r="9" spans="1:5">
      <c r="A9" s="2"/>
      <c r="B9" s="3"/>
      <c r="C9" s="2"/>
      <c r="D9" s="2"/>
      <c r="E9" s="2"/>
    </row>
    <row r="10" spans="1:5">
      <c r="A10" s="2" t="s">
        <v>4</v>
      </c>
      <c r="B10" s="6">
        <v>0</v>
      </c>
      <c r="C10" s="2" t="s">
        <v>5</v>
      </c>
      <c r="D10" s="2"/>
      <c r="E10" s="2"/>
    </row>
    <row r="11" spans="1:5">
      <c r="A11" s="2"/>
      <c r="B11" s="3"/>
      <c r="C11" s="2" t="s">
        <v>6</v>
      </c>
      <c r="D11" s="2"/>
      <c r="E11" s="2"/>
    </row>
    <row r="12" spans="1:5">
      <c r="A12" s="2"/>
      <c r="B12" s="3"/>
      <c r="C12" s="2"/>
      <c r="D12" s="2"/>
      <c r="E12" s="2"/>
    </row>
    <row r="13" spans="1:5">
      <c r="A13" s="2" t="s">
        <v>22</v>
      </c>
      <c r="B13" s="14">
        <f>IF((D5&gt;0),D5,0)+IF((D6&gt;0),D6*5,0)</f>
        <v>0</v>
      </c>
      <c r="C13" s="2"/>
      <c r="D13" s="2"/>
      <c r="E13" s="2"/>
    </row>
    <row r="14" spans="1:5">
      <c r="A14" s="2" t="s">
        <v>11</v>
      </c>
      <c r="B14" s="5">
        <f>(B19+B21*B13+B20*B8)*(100+B10)/100</f>
        <v>357</v>
      </c>
      <c r="C14" s="2"/>
      <c r="D14" s="2"/>
      <c r="E14" s="2"/>
    </row>
    <row r="15" spans="1:5">
      <c r="A15" s="2" t="s">
        <v>17</v>
      </c>
      <c r="B15" s="5">
        <f>(B6*B23)+B22</f>
        <v>10.8</v>
      </c>
      <c r="C15" s="2"/>
      <c r="D15" s="2"/>
      <c r="E15" s="2"/>
    </row>
    <row r="16" spans="1:5" ht="13.5" thickBot="1">
      <c r="A16" s="2"/>
      <c r="B16" s="5"/>
      <c r="C16" s="2"/>
      <c r="D16" s="2"/>
      <c r="E16" s="2"/>
    </row>
    <row r="17" spans="1:5" ht="15.75" thickBot="1">
      <c r="A17" s="8" t="s">
        <v>10</v>
      </c>
      <c r="B17" s="9">
        <f>B14+B15</f>
        <v>367.8</v>
      </c>
      <c r="C17" s="2"/>
      <c r="D17" s="2"/>
      <c r="E17" s="2"/>
    </row>
    <row r="18" spans="1:5" ht="15">
      <c r="A18" s="11"/>
      <c r="B18" s="12"/>
      <c r="C18" s="2"/>
      <c r="D18" s="2"/>
      <c r="E18" s="2"/>
    </row>
    <row r="19" spans="1:5">
      <c r="A19" s="2" t="s">
        <v>0</v>
      </c>
      <c r="B19" s="5">
        <v>357</v>
      </c>
      <c r="C19" s="2"/>
      <c r="D19" s="2"/>
      <c r="E19" s="2"/>
    </row>
    <row r="20" spans="1:5">
      <c r="A20" s="2" t="s">
        <v>1</v>
      </c>
      <c r="B20" s="5">
        <v>2.5499999999999998</v>
      </c>
      <c r="C20" s="2"/>
      <c r="D20" s="2"/>
      <c r="E20" s="2"/>
    </row>
    <row r="21" spans="1:5">
      <c r="A21" s="2" t="s">
        <v>2</v>
      </c>
      <c r="B21" s="5">
        <v>86.7</v>
      </c>
      <c r="C21" s="2" t="s">
        <v>3</v>
      </c>
      <c r="D21" s="2"/>
      <c r="E21" s="2"/>
    </row>
    <row r="22" spans="1:5">
      <c r="A22" s="2" t="s">
        <v>18</v>
      </c>
      <c r="B22" s="5">
        <v>10.8</v>
      </c>
      <c r="C22" s="2"/>
      <c r="D22" s="2"/>
      <c r="E22" s="2"/>
    </row>
    <row r="23" spans="1:5">
      <c r="A23" s="2" t="s">
        <v>19</v>
      </c>
      <c r="B23" s="5">
        <v>34.619999999999997</v>
      </c>
      <c r="C23" s="2"/>
      <c r="D23" s="2"/>
      <c r="E23" s="2"/>
    </row>
    <row r="24" spans="1:5">
      <c r="A24" s="2"/>
      <c r="B24" s="3"/>
      <c r="C24" s="2"/>
      <c r="D24" s="2"/>
      <c r="E24" s="2"/>
    </row>
    <row r="28" spans="1:5">
      <c r="C28" s="1"/>
    </row>
    <row r="31" spans="1:5">
      <c r="C31" s="1"/>
    </row>
    <row r="32" spans="1:5">
      <c r="C32" s="1"/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300" verticalDpi="4294967292" r:id="rId1"/>
  <headerFooter alignWithMargins="0">
    <oddHeader>&amp;F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VORSCHAU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Nigsch Markus</cp:lastModifiedBy>
  <dcterms:created xsi:type="dcterms:W3CDTF">1998-10-28T15:32:11Z</dcterms:created>
  <dcterms:modified xsi:type="dcterms:W3CDTF">2011-06-28T17:53:48Z</dcterms:modified>
</cp:coreProperties>
</file>